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ing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6">
    <font>
      <name val="Calibri"/>
      <family val="2"/>
      <color theme="1"/>
      <sz val="11"/>
      <scheme val="minor"/>
    </font>
    <font>
      <b val="1"/>
      <sz val="16"/>
    </font>
    <font>
      <i val="1"/>
      <sz val="10"/>
    </font>
    <font>
      <b val="1"/>
      <sz val="14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FFFDE7"/>
        <bgColor rgb="00FFFDE7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164" fontId="4" fillId="3" borderId="0" pivotButton="0" quotePrefix="0" xfId="0"/>
    <xf numFmtId="164" fontId="0" fillId="3" borderId="0" pivotButton="0" quotePrefix="0" xfId="0"/>
    <xf numFmtId="0" fontId="0" fillId="2" borderId="0" pivotButton="0" quotePrefix="0" xfId="0"/>
    <xf numFmtId="165" fontId="3" fillId="4" borderId="0" pivotButton="0" quotePrefix="0" xfId="0"/>
    <xf numFmtId="0" fontId="5" fillId="0" borderId="0" pivotButton="0" quotePrefix="0" xfId="0"/>
    <xf numFmtId="9" fontId="0" fillId="2" borderId="0" pivotButton="0" quotePrefix="0" xfId="0"/>
    <xf numFmtId="1" fontId="0" fillId="3" borderId="0" pivotButton="0" quotePrefix="0" xfId="0"/>
    <xf numFmtId="0" fontId="4" fillId="0" borderId="0" pivotButton="0" quotePrefix="0" xfId="0"/>
    <xf numFmtId="0" fontId="4" fillId="3" borderId="0" pivotButton="0" quotePrefix="0" xfId="0"/>
    <xf numFmtId="164" fontId="4" fillId="4" borderId="0" pivotButton="0" quotePrefix="0" xfId="0"/>
    <xf numFmtId="165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2" max="2"/>
    <col width="12" customWidth="1" min="3" max="3"/>
    <col width="12" customWidth="1" min="4" max="4"/>
    <col width="18" customWidth="1" min="5" max="5"/>
  </cols>
  <sheetData>
    <row r="1">
      <c r="A1" s="1" t="inlineStr">
        <is>
          <t>DPC MEMBERSHIP PRICING CALCULATOR</t>
        </is>
      </c>
    </row>
    <row r="2">
      <c r="A2" s="2" t="inlineStr">
        <is>
          <t>Yellow = your inputs | Green = calculations | Blue = results</t>
        </is>
      </c>
    </row>
    <row r="4">
      <c r="A4" s="3" t="inlineStr">
        <is>
          <t>STEP 1: YOUR MONTHLY EXPENSES</t>
        </is>
      </c>
    </row>
    <row r="6">
      <c r="A6" t="inlineStr">
        <is>
          <t>Rent/office</t>
        </is>
      </c>
      <c r="B6" s="4" t="n">
        <v>1000</v>
      </c>
    </row>
    <row r="7">
      <c r="A7" t="inlineStr">
        <is>
          <t>Malpractice insurance (monthly)</t>
        </is>
      </c>
      <c r="B7" s="4" t="n">
        <v>400</v>
      </c>
    </row>
    <row r="8">
      <c r="A8" t="inlineStr">
        <is>
          <t>EMR/technology</t>
        </is>
      </c>
      <c r="B8" s="4" t="n">
        <v>200</v>
      </c>
    </row>
    <row r="9">
      <c r="A9" t="inlineStr">
        <is>
          <t>Supplies</t>
        </is>
      </c>
      <c r="B9" s="4" t="n">
        <v>200</v>
      </c>
    </row>
    <row r="10">
      <c r="A10" t="inlineStr">
        <is>
          <t>Phone/internet</t>
        </is>
      </c>
      <c r="B10" s="4" t="n">
        <v>150</v>
      </c>
    </row>
    <row r="11">
      <c r="A11" t="inlineStr">
        <is>
          <t>Other overhead</t>
        </is>
      </c>
      <c r="B11" s="4" t="n">
        <v>200</v>
      </c>
    </row>
    <row r="12">
      <c r="A12" t="inlineStr">
        <is>
          <t>Total Monthly Overhead</t>
        </is>
      </c>
      <c r="B12" s="5">
        <f>SUM(B6:B11)</f>
        <v/>
      </c>
    </row>
    <row r="14">
      <c r="A14" s="3" t="inlineStr">
        <is>
          <t>STEP 2: YOUR INCOME GOALS</t>
        </is>
      </c>
    </row>
    <row r="16">
      <c r="A16" t="inlineStr">
        <is>
          <t>Desired annual physician income</t>
        </is>
      </c>
      <c r="B16" s="4" t="n">
        <v>200000</v>
      </c>
    </row>
    <row r="17">
      <c r="A17" t="inlineStr">
        <is>
          <t>Monthly income needed</t>
        </is>
      </c>
      <c r="B17" s="6">
        <f>B16/12</f>
        <v/>
      </c>
    </row>
    <row r="18">
      <c r="A18" t="inlineStr">
        <is>
          <t>Total monthly revenue needed</t>
        </is>
      </c>
      <c r="B18" s="5">
        <f>B12+B17</f>
        <v/>
      </c>
    </row>
    <row r="20">
      <c r="A20" s="3" t="inlineStr">
        <is>
          <t>STEP 3: TARGET PANEL SIZE</t>
        </is>
      </c>
    </row>
    <row r="22">
      <c r="A22" t="inlineStr">
        <is>
          <t>Target number of patients</t>
        </is>
      </c>
      <c r="B22" s="7" t="n">
        <v>500</v>
      </c>
    </row>
    <row r="24">
      <c r="A24" s="3" t="inlineStr">
        <is>
          <t>RESULTS: MEMBERSHIP PRICING</t>
        </is>
      </c>
    </row>
    <row r="26">
      <c r="A26" t="inlineStr">
        <is>
          <t>Required average monthly fee</t>
        </is>
      </c>
      <c r="B26" s="8">
        <f>B18/B22</f>
        <v/>
      </c>
    </row>
    <row r="28">
      <c r="A28" s="3" t="inlineStr">
        <is>
          <t>EXAMPLE TIERED PRICING</t>
        </is>
      </c>
    </row>
    <row r="30">
      <c r="A30" s="9" t="inlineStr">
        <is>
          <t>Age Group</t>
        </is>
      </c>
      <c r="B30" s="9" t="inlineStr">
        <is>
          <t>Monthly Fee</t>
        </is>
      </c>
      <c r="C30" s="9" t="inlineStr">
        <is>
          <t>% of Panel</t>
        </is>
      </c>
      <c r="D30" s="9" t="inlineStr">
        <is>
          <t>Count</t>
        </is>
      </c>
      <c r="E30" s="9" t="inlineStr">
        <is>
          <t>Monthly Revenue</t>
        </is>
      </c>
    </row>
    <row r="31">
      <c r="A31" t="inlineStr">
        <is>
          <t>Children (0-17)</t>
        </is>
      </c>
      <c r="B31" s="4" t="n">
        <v>50</v>
      </c>
      <c r="C31" s="10" t="n">
        <v>0.15</v>
      </c>
      <c r="D31" s="11">
        <f>C31*$B$22</f>
        <v/>
      </c>
      <c r="E31" s="6">
        <f>B31*D31</f>
        <v/>
      </c>
    </row>
    <row r="32">
      <c r="A32" t="inlineStr">
        <is>
          <t>Adults (18-44)</t>
        </is>
      </c>
      <c r="B32" s="4" t="n">
        <v>75</v>
      </c>
      <c r="C32" s="10" t="n">
        <v>0.35</v>
      </c>
      <c r="D32" s="11">
        <f>C32*$B$22</f>
        <v/>
      </c>
      <c r="E32" s="6">
        <f>B32*D32</f>
        <v/>
      </c>
    </row>
    <row r="33">
      <c r="A33" t="inlineStr">
        <is>
          <t>Adults (45-64)</t>
        </is>
      </c>
      <c r="B33" s="4" t="n">
        <v>100</v>
      </c>
      <c r="C33" s="10" t="n">
        <v>0.35</v>
      </c>
      <c r="D33" s="11">
        <f>C33*$B$22</f>
        <v/>
      </c>
      <c r="E33" s="6">
        <f>B33*D33</f>
        <v/>
      </c>
    </row>
    <row r="34">
      <c r="A34" t="inlineStr">
        <is>
          <t>Seniors (65+)</t>
        </is>
      </c>
      <c r="B34" s="4" t="n">
        <v>125</v>
      </c>
      <c r="C34" s="10" t="n">
        <v>0.15</v>
      </c>
      <c r="D34" s="11">
        <f>C34*$B$22</f>
        <v/>
      </c>
      <c r="E34" s="6">
        <f>B34*D34</f>
        <v/>
      </c>
    </row>
    <row r="35">
      <c r="A35" s="12" t="inlineStr">
        <is>
          <t>Total</t>
        </is>
      </c>
      <c r="D35" s="13">
        <f>SUM(D31:D34)</f>
        <v/>
      </c>
      <c r="E35" s="14">
        <f>SUM(E31:E34)</f>
        <v/>
      </c>
    </row>
    <row r="37">
      <c r="A37" t="inlineStr">
        <is>
          <t>Weighted average fee per patient</t>
        </is>
      </c>
      <c r="B37" s="15">
        <f>E35/D35</f>
        <v/>
      </c>
    </row>
    <row r="38">
      <c r="A38" t="inlineStr">
        <is>
          <t>Annual revenue</t>
        </is>
      </c>
      <c r="B38" s="14">
        <f>E35*12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2026-04-10T23:21:13Z</dcterms:created>
  <dcterms:modified xsi:type="dcterms:W3CDTF">2026-04-10T23:21:13Z</dcterms:modified>
</cp:coreProperties>
</file>